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qmedia\ormi_osm\Petr Vychodil\2025 Petr\Velkoplošné opravy chodníků 2025\"/>
    </mc:Choice>
  </mc:AlternateContent>
  <bookViews>
    <workbookView xWindow="0" yWindow="0" windowWidth="17256" windowHeight="6768"/>
  </bookViews>
  <sheets>
    <sheet name="Rekapitulace" sheetId="3" r:id="rId1"/>
    <sheet name="Úsek 1" sheetId="1" r:id="rId2"/>
    <sheet name="Úsek 2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 l="1"/>
  <c r="E8" i="3" s="1"/>
  <c r="E33" i="2"/>
  <c r="E34" i="2" s="1"/>
  <c r="E19" i="1"/>
  <c r="E20" i="1"/>
  <c r="E6" i="1" l="1"/>
  <c r="E13" i="1"/>
  <c r="E16" i="1" l="1"/>
  <c r="E21" i="1" l="1"/>
  <c r="E14" i="1"/>
  <c r="E15" i="1"/>
  <c r="E18" i="1" l="1"/>
  <c r="E10" i="1" l="1"/>
  <c r="E9" i="1"/>
  <c r="E7" i="1" l="1"/>
  <c r="E8" i="1"/>
  <c r="E11" i="1"/>
  <c r="E12" i="1"/>
  <c r="E17" i="1"/>
  <c r="E5" i="1"/>
  <c r="E23" i="1" l="1"/>
  <c r="E24" i="1" l="1"/>
  <c r="E25" i="1" s="1"/>
  <c r="E7" i="3"/>
  <c r="E10" i="3" s="1"/>
  <c r="E11" i="3" l="1"/>
  <c r="E12" i="3" s="1"/>
</calcChain>
</file>

<file path=xl/sharedStrings.xml><?xml version="1.0" encoding="utf-8"?>
<sst xmlns="http://schemas.openxmlformats.org/spreadsheetml/2006/main" count="112" uniqueCount="53">
  <si>
    <t xml:space="preserve">Vybourání chodníku (dlažba 30x30) včetně odvozu a likvidace                            </t>
  </si>
  <si>
    <t xml:space="preserve">Odstranění podkladu z kameniva do 10cm vč. odvozu a uložení na skládku  </t>
  </si>
  <si>
    <t>Demontáž stávajícího silničního obrubníku, odvoz a likvidace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</si>
  <si>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</si>
  <si>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</si>
  <si>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</si>
  <si>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</si>
  <si>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</si>
  <si>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</si>
  <si>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</si>
  <si>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DPH    21%</t>
  </si>
  <si>
    <t>ks</t>
  </si>
  <si>
    <t>Dodávka + montáž dlažby 10/20/6 do drtě 4-8</t>
  </si>
  <si>
    <t>Podklad ze štěrku do 10cm se zhutněním</t>
  </si>
  <si>
    <t>soub</t>
  </si>
  <si>
    <t>ZUK, dopravní značení, vytýčení sítí</t>
  </si>
  <si>
    <t xml:space="preserve">Demontáž stávajícího chodníkového obrubníku ( 1 řada dl. žulová 10x10), odvoz a likvidace             </t>
  </si>
  <si>
    <t xml:space="preserve">Demontáž stávajícího chodníkového obrubníku, odvoz a likvidace             </t>
  </si>
  <si>
    <t xml:space="preserve">Celkem bez DPH </t>
  </si>
  <si>
    <t xml:space="preserve">Cena celkem vč. DPH </t>
  </si>
  <si>
    <t>Doplnění ornice kolem obrubníků, šíře 0,5m, vč. osetí travním semenem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</si>
  <si>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      </t>
    </r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</si>
  <si>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     </t>
    </r>
  </si>
  <si>
    <t>Zpětná montáž dlažby 10/20/6 do drtě 4-8</t>
  </si>
  <si>
    <t xml:space="preserve">Vybourání chodníku (dlažba 10x20) (ponechání ke zpětné montáži)                            </t>
  </si>
  <si>
    <t xml:space="preserve">OPRAVA CHODNIKU    KOMENSKÉHO úsek 1,     Boskovice   </t>
  </si>
  <si>
    <t>Oprava přídlažby (1x žulová kostka 10x10)</t>
  </si>
  <si>
    <t>Dodávka + montáž plastového parkovacího dorazu 78x10x6 cm černý</t>
  </si>
  <si>
    <t>Dodávka + montáž plastového parkovacího dorazu 78x10x6 cm žlutý</t>
  </si>
  <si>
    <t>Výšková úprava dlažby stávajících vjezdů a chodníků do vzdálenosti 1 m od chodníku</t>
  </si>
  <si>
    <t xml:space="preserve">Oprava vozovky kolem silnič. obrubníků š. do 0,5m asfaltobetonem tl. 7 cm vč. zařezání </t>
  </si>
  <si>
    <t>Oprava přídlažby (2x žulová kostka 10x10)</t>
  </si>
  <si>
    <t>Doplnění ornice na zrušené nájezdy, vč. osetí travním semenem</t>
  </si>
  <si>
    <t>Příplatek za červenou reliéfní dlažbu</t>
  </si>
  <si>
    <t>Výšková úprava dlažby stávajících vjezdů a chodníků  do vzdálenosti 1 m od chodníku</t>
  </si>
  <si>
    <t>Zpětná montáž kamenného obrubníku š. 25 cm</t>
  </si>
  <si>
    <t>Demontáž stávajícího kamenného obrubníku š. 25cm, ponechání ke zpětné montáži</t>
  </si>
  <si>
    <t>Demontáž stávající betonové přídlažby</t>
  </si>
  <si>
    <t xml:space="preserve">Demontáž stávajícího chodníkového obrubníku ( 2 řady dl. žulová 10x10), odvoz a likvidace             </t>
  </si>
  <si>
    <t xml:space="preserve">Vybourání chodníku (dlažba 10x20) včetně odvozu na skládku města                            </t>
  </si>
  <si>
    <t xml:space="preserve">Vybourání chodníku - asfaltobeton včetně odvozu a ekologické likvidace                        </t>
  </si>
  <si>
    <t xml:space="preserve">OPRAVA CHODNIKU    KOMENSKÉHO úsek 2,     Boskovice   </t>
  </si>
  <si>
    <t>OPRAVA CHODNÍKU UL. KOMENSKÉHO (podél parkoviště), BOSKOVICE</t>
  </si>
  <si>
    <t>REKAPITULACE</t>
  </si>
  <si>
    <t>úsek 1</t>
  </si>
  <si>
    <t>úsek 2</t>
  </si>
  <si>
    <t>CELKEM</t>
  </si>
  <si>
    <t>bez DPH</t>
  </si>
  <si>
    <t>DPH 21%</t>
  </si>
  <si>
    <t>CENA CELKEM vč. DPH</t>
  </si>
  <si>
    <t xml:space="preserve">Vybourání silničních panelů (3x1m) včetně odvozu a uložení na skládku města                            </t>
  </si>
  <si>
    <t>Vypracoval:</t>
  </si>
  <si>
    <t>Dne: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</si>
</sst>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/>
    <xf numFmtId="44" fontId="4" fillId="0" borderId="3" xfId="0" applyNumberFormat="1" applyFont="1" applyBorder="1"/>
    <xf numFmtId="0" fontId="0" fillId="0" borderId="0" xfId="0" applyAlignment="1">
      <alignment horizontal="right" indent="2"/>
    </xf>
    <xf numFmtId="0" fontId="5" fillId="0" borderId="0" xfId="0" applyFont="1"/>
    <xf numFmtId="0" fontId="4" fillId="0" borderId="4" xfId="0" applyFont="1" applyBorder="1"/>
    <xf numFmtId="44" fontId="4" fillId="0" borderId="6" xfId="0" applyNumberFormat="1" applyFont="1" applyBorder="1"/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5" fillId="0" borderId="7" xfId="0" applyFont="1" applyBorder="1"/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 indent="2"/>
    </xf>
    <xf numFmtId="0" fontId="3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indent="2"/>
    </xf>
    <xf numFmtId="44" fontId="0" fillId="0" borderId="10" xfId="0" applyNumberFormat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 indent="2"/>
    </xf>
    <xf numFmtId="0" fontId="6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right" vertical="center" indent="2"/>
    </xf>
    <xf numFmtId="0" fontId="7" fillId="0" borderId="7" xfId="0" applyFont="1" applyBorder="1" applyAlignment="1">
      <alignment horizontal="right" vertical="center" indent="2"/>
    </xf>
    <xf numFmtId="44" fontId="6" fillId="0" borderId="7" xfId="1" applyFont="1" applyBorder="1" applyAlignment="1">
      <alignment vertical="center"/>
    </xf>
    <xf numFmtId="0" fontId="7" fillId="0" borderId="7" xfId="0" applyFont="1" applyBorder="1" applyAlignment="1">
      <alignment horizontal="center"/>
    </xf>
    <xf numFmtId="164" fontId="9" fillId="0" borderId="7" xfId="0" applyNumberFormat="1" applyFont="1" applyBorder="1" applyAlignment="1">
      <alignment vertical="center"/>
    </xf>
    <xf numFmtId="0" fontId="2" fillId="0" borderId="0" xfId="0" applyFont="1"/>
    <xf numFmtId="0" fontId="0" fillId="0" borderId="2" xfId="0" applyBorder="1"/>
    <xf numFmtId="0" fontId="0" fillId="0" borderId="3" xfId="0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44" fontId="5" fillId="0" borderId="14" xfId="0" applyNumberFormat="1" applyFont="1" applyBorder="1"/>
    <xf numFmtId="0" fontId="4" fillId="0" borderId="15" xfId="0" applyFont="1" applyBorder="1"/>
    <xf numFmtId="44" fontId="5" fillId="0" borderId="16" xfId="0" applyNumberFormat="1" applyFont="1" applyBorder="1"/>
    <xf numFmtId="0" fontId="4" fillId="0" borderId="17" xfId="0" applyFont="1" applyBorder="1"/>
    <xf numFmtId="0" fontId="0" fillId="0" borderId="0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44" fontId="0" fillId="0" borderId="22" xfId="0" applyNumberFormat="1" applyBorder="1"/>
    <xf numFmtId="0" fontId="0" fillId="0" borderId="23" xfId="0" applyBorder="1"/>
    <xf numFmtId="44" fontId="5" fillId="0" borderId="24" xfId="0" applyNumberFormat="1" applyFon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9"/>
  <sheetViews>
    <sheetView tabSelected="1" workbookViewId="0">
      <selection activeCell="B21" sqref="B21"/>
    </sheetView>
  </sheetViews>
  <sheetFormatPr defaultRowHeight="14.4" x14ac:dyDescent="0.3"/>
  <cols>
    <col min="1" max="1" width="6.44140625" customWidth="1"/>
    <col min="5" max="5" width="17.77734375" customWidth="1"/>
  </cols>
  <sheetData>
    <row r="3" spans="2:5" ht="18" x14ac:dyDescent="0.35">
      <c r="B3" s="41" t="s">
        <v>42</v>
      </c>
    </row>
    <row r="5" spans="2:5" ht="18" x14ac:dyDescent="0.35">
      <c r="B5" s="41" t="s">
        <v>43</v>
      </c>
    </row>
    <row r="6" spans="2:5" ht="15" thickBot="1" x14ac:dyDescent="0.35"/>
    <row r="7" spans="2:5" ht="15.6" x14ac:dyDescent="0.3">
      <c r="B7" s="44" t="s">
        <v>44</v>
      </c>
      <c r="C7" s="45"/>
      <c r="D7" s="46"/>
      <c r="E7" s="47">
        <f>'Úsek 1'!E23</f>
        <v>0</v>
      </c>
    </row>
    <row r="8" spans="2:5" ht="15.6" x14ac:dyDescent="0.3">
      <c r="B8" s="48" t="s">
        <v>45</v>
      </c>
      <c r="C8" s="42"/>
      <c r="D8" s="43"/>
      <c r="E8" s="49">
        <f>'Úsek 2'!E32</f>
        <v>0</v>
      </c>
    </row>
    <row r="9" spans="2:5" ht="4.8" customHeight="1" x14ac:dyDescent="0.3">
      <c r="B9" s="50"/>
      <c r="C9" s="51"/>
      <c r="D9" s="51"/>
      <c r="E9" s="52"/>
    </row>
    <row r="10" spans="2:5" ht="15.6" x14ac:dyDescent="0.3">
      <c r="B10" s="48" t="s">
        <v>46</v>
      </c>
      <c r="C10" s="42" t="s">
        <v>47</v>
      </c>
      <c r="D10" s="43"/>
      <c r="E10" s="49">
        <f>E7+E8</f>
        <v>0</v>
      </c>
    </row>
    <row r="11" spans="2:5" ht="15" thickBot="1" x14ac:dyDescent="0.35">
      <c r="B11" s="53"/>
      <c r="C11" s="54" t="s">
        <v>48</v>
      </c>
      <c r="D11" s="55"/>
      <c r="E11" s="56">
        <f>E10*0.21</f>
        <v>0</v>
      </c>
    </row>
    <row r="12" spans="2:5" ht="19.8" customHeight="1" thickBot="1" x14ac:dyDescent="0.35">
      <c r="B12" s="11" t="s">
        <v>49</v>
      </c>
      <c r="C12" s="15"/>
      <c r="D12" s="57"/>
      <c r="E12" s="58">
        <f>E10+E11</f>
        <v>0</v>
      </c>
    </row>
    <row r="18" spans="2:2" x14ac:dyDescent="0.3">
      <c r="B18" t="s">
        <v>51</v>
      </c>
    </row>
    <row r="19" spans="2:2" x14ac:dyDescent="0.3">
      <c r="B19" t="s">
        <v>52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="90" zoomScaleNormal="90" workbookViewId="0">
      <selection activeCell="D5" sqref="D5"/>
    </sheetView>
  </sheetViews>
  <sheetFormatPr defaultRowHeight="14.4" x14ac:dyDescent="0.3"/>
  <cols>
    <col min="1" max="1" width="86.6640625" customWidth="1"/>
    <col min="2" max="2" width="10.88671875" style="3" customWidth="1"/>
    <col min="3" max="3" width="12.6640625" customWidth="1"/>
    <col min="4" max="4" width="12.6640625" style="28" customWidth="1"/>
    <col min="5" max="5" width="18.88671875" customWidth="1"/>
    <col min="8" max="8" width="45.6640625" customWidth="1"/>
  </cols>
  <sheetData>
    <row r="1" spans="1:5" ht="15" thickBot="1" x14ac:dyDescent="0.35"/>
    <row r="2" spans="1:5" ht="18.600000000000001" thickBot="1" x14ac:dyDescent="0.35">
      <c r="A2" s="13" t="s">
        <v>25</v>
      </c>
      <c r="B2" s="14"/>
      <c r="C2" s="15"/>
      <c r="D2" s="29"/>
      <c r="E2" s="16"/>
    </row>
    <row r="3" spans="1:5" ht="18" x14ac:dyDescent="0.3">
      <c r="A3" s="1"/>
    </row>
    <row r="4" spans="1:5" ht="15.75" customHeight="1" x14ac:dyDescent="0.3">
      <c r="A4" s="17"/>
      <c r="B4" s="18" t="s">
        <v>6</v>
      </c>
      <c r="C4" s="18" t="s">
        <v>7</v>
      </c>
      <c r="D4" s="30" t="s">
        <v>8</v>
      </c>
      <c r="E4" s="18" t="s">
        <v>9</v>
      </c>
    </row>
    <row r="5" spans="1:5" ht="21.9" customHeight="1" x14ac:dyDescent="0.3">
      <c r="A5" s="35" t="s">
        <v>0</v>
      </c>
      <c r="B5" s="27" t="s">
        <v>21</v>
      </c>
      <c r="C5" s="36">
        <v>238</v>
      </c>
      <c r="D5" s="40"/>
      <c r="E5" s="38">
        <f t="shared" ref="E5:E6" si="0">C5*D5</f>
        <v>0</v>
      </c>
    </row>
    <row r="6" spans="1:5" ht="21.9" customHeight="1" x14ac:dyDescent="0.3">
      <c r="A6" s="35" t="s">
        <v>24</v>
      </c>
      <c r="B6" s="27" t="s">
        <v>21</v>
      </c>
      <c r="C6" s="36">
        <v>4</v>
      </c>
      <c r="D6" s="40"/>
      <c r="E6" s="38">
        <f t="shared" si="0"/>
        <v>0</v>
      </c>
    </row>
    <row r="7" spans="1:5" ht="21.9" customHeight="1" x14ac:dyDescent="0.3">
      <c r="A7" s="35" t="s">
        <v>1</v>
      </c>
      <c r="B7" s="27" t="s">
        <v>22</v>
      </c>
      <c r="C7" s="36">
        <v>242</v>
      </c>
      <c r="D7" s="40"/>
      <c r="E7" s="38">
        <f t="shared" ref="E7:E13" si="1">C7*D7</f>
        <v>0</v>
      </c>
    </row>
    <row r="8" spans="1:5" ht="21.9" customHeight="1" x14ac:dyDescent="0.3">
      <c r="A8" s="35" t="s">
        <v>17</v>
      </c>
      <c r="B8" s="27" t="s">
        <v>5</v>
      </c>
      <c r="C8" s="36">
        <v>122</v>
      </c>
      <c r="D8" s="40"/>
      <c r="E8" s="38">
        <f t="shared" si="1"/>
        <v>0</v>
      </c>
    </row>
    <row r="9" spans="1:5" ht="21.9" customHeight="1" x14ac:dyDescent="0.3">
      <c r="A9" s="35" t="s">
        <v>16</v>
      </c>
      <c r="B9" s="27" t="s">
        <v>5</v>
      </c>
      <c r="C9" s="36">
        <v>14</v>
      </c>
      <c r="D9" s="40"/>
      <c r="E9" s="38">
        <f t="shared" ref="E9:E10" si="2">C9*D9</f>
        <v>0</v>
      </c>
    </row>
    <row r="10" spans="1:5" ht="21.9" customHeight="1" x14ac:dyDescent="0.3">
      <c r="A10" s="35" t="s">
        <v>2</v>
      </c>
      <c r="B10" s="27" t="s">
        <v>5</v>
      </c>
      <c r="C10" s="37">
        <v>92</v>
      </c>
      <c r="D10" s="40"/>
      <c r="E10" s="38">
        <f t="shared" si="2"/>
        <v>0</v>
      </c>
    </row>
    <row r="11" spans="1:5" ht="21.9" customHeight="1" x14ac:dyDescent="0.3">
      <c r="A11" s="35" t="s">
        <v>13</v>
      </c>
      <c r="B11" s="27" t="s">
        <v>22</v>
      </c>
      <c r="C11" s="36">
        <v>242</v>
      </c>
      <c r="D11" s="40"/>
      <c r="E11" s="38">
        <f t="shared" si="1"/>
        <v>0</v>
      </c>
    </row>
    <row r="12" spans="1:5" ht="21.9" customHeight="1" x14ac:dyDescent="0.3">
      <c r="A12" s="35" t="s">
        <v>12</v>
      </c>
      <c r="B12" s="27" t="s">
        <v>22</v>
      </c>
      <c r="C12" s="36">
        <v>238</v>
      </c>
      <c r="D12" s="40"/>
      <c r="E12" s="38">
        <f t="shared" si="1"/>
        <v>0</v>
      </c>
    </row>
    <row r="13" spans="1:5" ht="21.9" customHeight="1" x14ac:dyDescent="0.3">
      <c r="A13" s="35" t="s">
        <v>23</v>
      </c>
      <c r="B13" s="27" t="s">
        <v>22</v>
      </c>
      <c r="C13" s="36">
        <v>4</v>
      </c>
      <c r="D13" s="40"/>
      <c r="E13" s="38">
        <f t="shared" si="1"/>
        <v>0</v>
      </c>
    </row>
    <row r="14" spans="1:5" ht="21.9" customHeight="1" x14ac:dyDescent="0.3">
      <c r="A14" s="35" t="s">
        <v>3</v>
      </c>
      <c r="B14" s="27" t="s">
        <v>5</v>
      </c>
      <c r="C14" s="36">
        <v>92</v>
      </c>
      <c r="D14" s="40"/>
      <c r="E14" s="38">
        <f t="shared" ref="E14:E21" si="3">C14*D14</f>
        <v>0</v>
      </c>
    </row>
    <row r="15" spans="1:5" ht="21.9" customHeight="1" x14ac:dyDescent="0.3">
      <c r="A15" s="35" t="s">
        <v>4</v>
      </c>
      <c r="B15" s="27" t="s">
        <v>5</v>
      </c>
      <c r="C15" s="36">
        <v>136</v>
      </c>
      <c r="D15" s="40"/>
      <c r="E15" s="38">
        <f t="shared" si="3"/>
        <v>0</v>
      </c>
    </row>
    <row r="16" spans="1:5" ht="21.9" customHeight="1" x14ac:dyDescent="0.3">
      <c r="A16" s="35" t="s">
        <v>29</v>
      </c>
      <c r="B16" s="27" t="s">
        <v>5</v>
      </c>
      <c r="C16" s="36">
        <v>4</v>
      </c>
      <c r="D16" s="40"/>
      <c r="E16" s="38">
        <f t="shared" si="3"/>
        <v>0</v>
      </c>
    </row>
    <row r="17" spans="1:5" ht="21.9" customHeight="1" x14ac:dyDescent="0.3">
      <c r="A17" s="35" t="s">
        <v>20</v>
      </c>
      <c r="B17" s="27" t="s">
        <v>5</v>
      </c>
      <c r="C17" s="36">
        <v>136</v>
      </c>
      <c r="D17" s="40"/>
      <c r="E17" s="38">
        <f t="shared" si="3"/>
        <v>0</v>
      </c>
    </row>
    <row r="18" spans="1:5" ht="21.9" customHeight="1" x14ac:dyDescent="0.3">
      <c r="A18" s="35" t="s">
        <v>26</v>
      </c>
      <c r="B18" s="27" t="s">
        <v>5</v>
      </c>
      <c r="C18" s="36">
        <v>92</v>
      </c>
      <c r="D18" s="40"/>
      <c r="E18" s="38">
        <f t="shared" si="3"/>
        <v>0</v>
      </c>
    </row>
    <row r="19" spans="1:5" ht="21.9" customHeight="1" x14ac:dyDescent="0.3">
      <c r="A19" s="35" t="s">
        <v>27</v>
      </c>
      <c r="B19" s="39" t="s">
        <v>11</v>
      </c>
      <c r="C19" s="37">
        <v>46</v>
      </c>
      <c r="D19" s="40"/>
      <c r="E19" s="38">
        <f t="shared" si="3"/>
        <v>0</v>
      </c>
    </row>
    <row r="20" spans="1:5" ht="21.9" customHeight="1" x14ac:dyDescent="0.3">
      <c r="A20" s="35" t="s">
        <v>28</v>
      </c>
      <c r="B20" s="39" t="s">
        <v>11</v>
      </c>
      <c r="C20" s="37">
        <v>46</v>
      </c>
      <c r="D20" s="40"/>
      <c r="E20" s="38">
        <f t="shared" si="3"/>
        <v>0</v>
      </c>
    </row>
    <row r="21" spans="1:5" ht="21.9" customHeight="1" x14ac:dyDescent="0.3">
      <c r="A21" s="35" t="s">
        <v>15</v>
      </c>
      <c r="B21" s="39" t="s">
        <v>14</v>
      </c>
      <c r="C21" s="37">
        <v>1</v>
      </c>
      <c r="D21" s="40"/>
      <c r="E21" s="38">
        <f t="shared" si="3"/>
        <v>0</v>
      </c>
    </row>
    <row r="22" spans="1:5" ht="21.9" customHeight="1" x14ac:dyDescent="0.3">
      <c r="A22" s="2"/>
      <c r="C22" s="9"/>
      <c r="D22" s="4"/>
      <c r="E22" s="5"/>
    </row>
    <row r="23" spans="1:5" ht="21.9" customHeight="1" x14ac:dyDescent="0.3">
      <c r="A23" s="7" t="s">
        <v>18</v>
      </c>
      <c r="B23" s="19"/>
      <c r="C23" s="20"/>
      <c r="D23" s="31"/>
      <c r="E23" s="8">
        <f>SUM(E5:E21)</f>
        <v>0</v>
      </c>
    </row>
    <row r="24" spans="1:5" ht="21.9" customHeight="1" thickBot="1" x14ac:dyDescent="0.35">
      <c r="A24" s="21" t="s">
        <v>10</v>
      </c>
      <c r="B24" s="22"/>
      <c r="C24" s="23"/>
      <c r="D24" s="32"/>
      <c r="E24" s="24">
        <f>E23*0.21</f>
        <v>0</v>
      </c>
    </row>
    <row r="25" spans="1:5" s="6" customFormat="1" ht="21.9" customHeight="1" thickBot="1" x14ac:dyDescent="0.35">
      <c r="A25" s="11" t="s">
        <v>19</v>
      </c>
      <c r="B25" s="25"/>
      <c r="C25" s="26"/>
      <c r="D25" s="33"/>
      <c r="E25" s="12">
        <f>E23+E24</f>
        <v>0</v>
      </c>
    </row>
    <row r="26" spans="1:5" ht="21.9" customHeight="1" x14ac:dyDescent="0.3">
      <c r="C26" s="9"/>
    </row>
    <row r="27" spans="1:5" ht="15.75" customHeight="1" x14ac:dyDescent="0.3">
      <c r="C27" s="9"/>
    </row>
    <row r="28" spans="1:5" ht="15.75" customHeight="1" x14ac:dyDescent="0.3">
      <c r="A28" s="10"/>
      <c r="C28" s="3"/>
      <c r="D28" s="34"/>
      <c r="E28" s="3"/>
    </row>
  </sheetData>
  <pageMargins left="0.7" right="0.7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zoomScale="90" zoomScaleNormal="90" workbookViewId="0">
      <selection activeCell="A25" sqref="A25:XFD25"/>
    </sheetView>
  </sheetViews>
  <sheetFormatPr defaultRowHeight="14.4" x14ac:dyDescent="0.3"/>
  <cols>
    <col min="1" max="1" width="86.6640625" customWidth="1"/>
    <col min="2" max="2" width="10.88671875" style="3" customWidth="1"/>
    <col min="3" max="3" width="12.6640625" customWidth="1"/>
    <col min="4" max="4" width="12.6640625" style="28" customWidth="1"/>
    <col min="5" max="5" width="18.88671875" customWidth="1"/>
    <col min="8" max="8" width="45.6640625" customWidth="1"/>
  </cols>
  <sheetData>
    <row r="1" spans="1:5" ht="15" thickBot="1" x14ac:dyDescent="0.35"/>
    <row r="2" spans="1:5" ht="18.600000000000001" thickBot="1" x14ac:dyDescent="0.35">
      <c r="A2" s="13" t="s">
        <v>41</v>
      </c>
      <c r="B2" s="14"/>
      <c r="C2" s="15"/>
      <c r="D2" s="29"/>
      <c r="E2" s="16"/>
    </row>
    <row r="3" spans="1:5" ht="18" x14ac:dyDescent="0.3">
      <c r="A3" s="1"/>
    </row>
    <row r="4" spans="1:5" ht="15.75" customHeight="1" x14ac:dyDescent="0.3">
      <c r="A4" s="17"/>
      <c r="B4" s="18" t="s">
        <v>6</v>
      </c>
      <c r="C4" s="18" t="s">
        <v>7</v>
      </c>
      <c r="D4" s="30" t="s">
        <v>8</v>
      </c>
      <c r="E4" s="18" t="s">
        <v>9</v>
      </c>
    </row>
    <row r="5" spans="1:5" ht="21.75" customHeight="1" x14ac:dyDescent="0.3">
      <c r="A5" s="35" t="s">
        <v>40</v>
      </c>
      <c r="B5" s="27" t="s">
        <v>21</v>
      </c>
      <c r="C5" s="36">
        <v>43</v>
      </c>
      <c r="D5" s="40"/>
      <c r="E5" s="38">
        <f t="shared" ref="E5:E30" si="0">C5*D5</f>
        <v>0</v>
      </c>
    </row>
    <row r="6" spans="1:5" ht="21.9" customHeight="1" x14ac:dyDescent="0.3">
      <c r="A6" s="35" t="s">
        <v>0</v>
      </c>
      <c r="B6" s="27" t="s">
        <v>21</v>
      </c>
      <c r="C6" s="36">
        <v>519</v>
      </c>
      <c r="D6" s="40"/>
      <c r="E6" s="38">
        <f t="shared" si="0"/>
        <v>0</v>
      </c>
    </row>
    <row r="7" spans="1:5" ht="21.9" customHeight="1" x14ac:dyDescent="0.3">
      <c r="A7" s="35" t="s">
        <v>39</v>
      </c>
      <c r="B7" s="27" t="s">
        <v>21</v>
      </c>
      <c r="C7" s="36">
        <v>10</v>
      </c>
      <c r="D7" s="40"/>
      <c r="E7" s="38">
        <f t="shared" si="0"/>
        <v>0</v>
      </c>
    </row>
    <row r="8" spans="1:5" ht="21.9" customHeight="1" x14ac:dyDescent="0.3">
      <c r="A8" s="35" t="s">
        <v>50</v>
      </c>
      <c r="B8" s="27" t="s">
        <v>21</v>
      </c>
      <c r="C8" s="36">
        <v>21</v>
      </c>
      <c r="D8" s="40"/>
      <c r="E8" s="38">
        <f t="shared" si="0"/>
        <v>0</v>
      </c>
    </row>
    <row r="9" spans="1:5" ht="21.9" customHeight="1" x14ac:dyDescent="0.3">
      <c r="A9" s="35" t="s">
        <v>1</v>
      </c>
      <c r="B9" s="27" t="s">
        <v>22</v>
      </c>
      <c r="C9" s="36">
        <v>566</v>
      </c>
      <c r="D9" s="40"/>
      <c r="E9" s="38">
        <f t="shared" si="0"/>
        <v>0</v>
      </c>
    </row>
    <row r="10" spans="1:5" ht="21.9" customHeight="1" x14ac:dyDescent="0.3">
      <c r="A10" s="35" t="s">
        <v>17</v>
      </c>
      <c r="B10" s="27" t="s">
        <v>5</v>
      </c>
      <c r="C10" s="36">
        <v>132</v>
      </c>
      <c r="D10" s="40"/>
      <c r="E10" s="38">
        <f t="shared" si="0"/>
        <v>0</v>
      </c>
    </row>
    <row r="11" spans="1:5" ht="21.9" customHeight="1" x14ac:dyDescent="0.3">
      <c r="A11" s="35" t="s">
        <v>16</v>
      </c>
      <c r="B11" s="27" t="s">
        <v>5</v>
      </c>
      <c r="C11" s="36">
        <v>23</v>
      </c>
      <c r="D11" s="40"/>
      <c r="E11" s="38">
        <f t="shared" si="0"/>
        <v>0</v>
      </c>
    </row>
    <row r="12" spans="1:5" ht="21.9" customHeight="1" x14ac:dyDescent="0.3">
      <c r="A12" s="35" t="s">
        <v>38</v>
      </c>
      <c r="B12" s="27" t="s">
        <v>5</v>
      </c>
      <c r="C12" s="36">
        <v>35</v>
      </c>
      <c r="D12" s="40"/>
      <c r="E12" s="38">
        <f t="shared" si="0"/>
        <v>0</v>
      </c>
    </row>
    <row r="13" spans="1:5" ht="21.9" customHeight="1" x14ac:dyDescent="0.3">
      <c r="A13" s="35" t="s">
        <v>2</v>
      </c>
      <c r="B13" s="27" t="s">
        <v>5</v>
      </c>
      <c r="C13" s="37">
        <v>325</v>
      </c>
      <c r="D13" s="40"/>
      <c r="E13" s="38">
        <f t="shared" si="0"/>
        <v>0</v>
      </c>
    </row>
    <row r="14" spans="1:5" ht="21.9" customHeight="1" x14ac:dyDescent="0.3">
      <c r="A14" s="35" t="s">
        <v>37</v>
      </c>
      <c r="B14" s="27" t="s">
        <v>5</v>
      </c>
      <c r="C14" s="37">
        <v>45</v>
      </c>
      <c r="D14" s="40"/>
      <c r="E14" s="38">
        <f t="shared" si="0"/>
        <v>0</v>
      </c>
    </row>
    <row r="15" spans="1:5" ht="21.9" customHeight="1" x14ac:dyDescent="0.3">
      <c r="A15" s="35" t="s">
        <v>36</v>
      </c>
      <c r="B15" s="27" t="s">
        <v>5</v>
      </c>
      <c r="C15" s="37">
        <v>3</v>
      </c>
      <c r="D15" s="40"/>
      <c r="E15" s="38">
        <f t="shared" si="0"/>
        <v>0</v>
      </c>
    </row>
    <row r="16" spans="1:5" ht="21.9" customHeight="1" x14ac:dyDescent="0.3">
      <c r="A16" s="35" t="s">
        <v>13</v>
      </c>
      <c r="B16" s="27" t="s">
        <v>22</v>
      </c>
      <c r="C16" s="36">
        <v>566</v>
      </c>
      <c r="D16" s="40"/>
      <c r="E16" s="38">
        <f t="shared" si="0"/>
        <v>0</v>
      </c>
    </row>
    <row r="17" spans="1:5" ht="21.9" customHeight="1" x14ac:dyDescent="0.3">
      <c r="A17" s="35" t="s">
        <v>12</v>
      </c>
      <c r="B17" s="27" t="s">
        <v>22</v>
      </c>
      <c r="C17" s="36">
        <v>566</v>
      </c>
      <c r="D17" s="40"/>
      <c r="E17" s="38">
        <f t="shared" si="0"/>
        <v>0</v>
      </c>
    </row>
    <row r="18" spans="1:5" ht="21.9" customHeight="1" x14ac:dyDescent="0.3">
      <c r="A18" s="35" t="s">
        <v>35</v>
      </c>
      <c r="B18" s="27" t="s">
        <v>5</v>
      </c>
      <c r="C18" s="36">
        <v>3</v>
      </c>
      <c r="D18" s="40"/>
      <c r="E18" s="38">
        <f t="shared" si="0"/>
        <v>0</v>
      </c>
    </row>
    <row r="19" spans="1:5" ht="21.9" customHeight="1" x14ac:dyDescent="0.3">
      <c r="A19" s="35" t="s">
        <v>3</v>
      </c>
      <c r="B19" s="27" t="s">
        <v>5</v>
      </c>
      <c r="C19" s="36">
        <v>220</v>
      </c>
      <c r="D19" s="40"/>
      <c r="E19" s="38">
        <f t="shared" si="0"/>
        <v>0</v>
      </c>
    </row>
    <row r="20" spans="1:5" ht="21.9" customHeight="1" x14ac:dyDescent="0.3">
      <c r="A20" s="35" t="s">
        <v>4</v>
      </c>
      <c r="B20" s="27" t="s">
        <v>5</v>
      </c>
      <c r="C20" s="36">
        <v>286</v>
      </c>
      <c r="D20" s="40"/>
      <c r="E20" s="38">
        <f t="shared" si="0"/>
        <v>0</v>
      </c>
    </row>
    <row r="21" spans="1:5" ht="21.9" customHeight="1" x14ac:dyDescent="0.3">
      <c r="A21" s="35" t="s">
        <v>34</v>
      </c>
      <c r="B21" s="27" t="s">
        <v>5</v>
      </c>
      <c r="C21" s="36">
        <v>14</v>
      </c>
      <c r="D21" s="40"/>
      <c r="E21" s="38">
        <f t="shared" si="0"/>
        <v>0</v>
      </c>
    </row>
    <row r="22" spans="1:5" ht="21.9" customHeight="1" x14ac:dyDescent="0.3">
      <c r="A22" s="35" t="s">
        <v>33</v>
      </c>
      <c r="B22" s="27" t="s">
        <v>22</v>
      </c>
      <c r="C22" s="36">
        <v>8</v>
      </c>
      <c r="D22" s="40"/>
      <c r="E22" s="38">
        <f t="shared" si="0"/>
        <v>0</v>
      </c>
    </row>
    <row r="23" spans="1:5" ht="21.9" customHeight="1" x14ac:dyDescent="0.3">
      <c r="A23" s="35" t="s">
        <v>20</v>
      </c>
      <c r="B23" s="27" t="s">
        <v>5</v>
      </c>
      <c r="C23" s="36">
        <v>286</v>
      </c>
      <c r="D23" s="40"/>
      <c r="E23" s="38">
        <f t="shared" si="0"/>
        <v>0</v>
      </c>
    </row>
    <row r="24" spans="1:5" ht="21.9" customHeight="1" x14ac:dyDescent="0.3">
      <c r="A24" s="35" t="s">
        <v>32</v>
      </c>
      <c r="B24" s="27" t="s">
        <v>22</v>
      </c>
      <c r="C24" s="36">
        <v>29</v>
      </c>
      <c r="D24" s="40"/>
      <c r="E24" s="38">
        <f t="shared" si="0"/>
        <v>0</v>
      </c>
    </row>
    <row r="25" spans="1:5" ht="21.9" customHeight="1" x14ac:dyDescent="0.3">
      <c r="A25" s="35" t="s">
        <v>26</v>
      </c>
      <c r="B25" s="27" t="s">
        <v>5</v>
      </c>
      <c r="C25" s="36">
        <v>115</v>
      </c>
      <c r="D25" s="40"/>
      <c r="E25" s="38">
        <f t="shared" si="0"/>
        <v>0</v>
      </c>
    </row>
    <row r="26" spans="1:5" ht="21.9" customHeight="1" x14ac:dyDescent="0.3">
      <c r="A26" s="35" t="s">
        <v>31</v>
      </c>
      <c r="B26" s="27" t="s">
        <v>5</v>
      </c>
      <c r="C26" s="36">
        <v>62</v>
      </c>
      <c r="D26" s="40"/>
      <c r="E26" s="38">
        <f t="shared" si="0"/>
        <v>0</v>
      </c>
    </row>
    <row r="27" spans="1:5" ht="21.9" customHeight="1" x14ac:dyDescent="0.3">
      <c r="A27" s="35" t="s">
        <v>30</v>
      </c>
      <c r="B27" s="39" t="s">
        <v>5</v>
      </c>
      <c r="C27" s="37">
        <v>45</v>
      </c>
      <c r="D27" s="40"/>
      <c r="E27" s="38">
        <f t="shared" si="0"/>
        <v>0</v>
      </c>
    </row>
    <row r="28" spans="1:5" ht="21.9" customHeight="1" x14ac:dyDescent="0.3">
      <c r="A28" s="35" t="s">
        <v>27</v>
      </c>
      <c r="B28" s="39" t="s">
        <v>11</v>
      </c>
      <c r="C28" s="37">
        <v>80</v>
      </c>
      <c r="D28" s="40"/>
      <c r="E28" s="38">
        <f t="shared" si="0"/>
        <v>0</v>
      </c>
    </row>
    <row r="29" spans="1:5" ht="21.9" customHeight="1" x14ac:dyDescent="0.3">
      <c r="A29" s="35" t="s">
        <v>28</v>
      </c>
      <c r="B29" s="39" t="s">
        <v>11</v>
      </c>
      <c r="C29" s="37">
        <v>80</v>
      </c>
      <c r="D29" s="40"/>
      <c r="E29" s="38">
        <f t="shared" si="0"/>
        <v>0</v>
      </c>
    </row>
    <row r="30" spans="1:5" ht="21.9" customHeight="1" x14ac:dyDescent="0.3">
      <c r="A30" s="35" t="s">
        <v>15</v>
      </c>
      <c r="B30" s="39" t="s">
        <v>14</v>
      </c>
      <c r="C30" s="37">
        <v>1</v>
      </c>
      <c r="D30" s="40"/>
      <c r="E30" s="38">
        <f t="shared" si="0"/>
        <v>0</v>
      </c>
    </row>
    <row r="31" spans="1:5" ht="21.9" customHeight="1" x14ac:dyDescent="0.3">
      <c r="A31" s="2"/>
      <c r="C31" s="9"/>
      <c r="D31" s="4"/>
      <c r="E31" s="5"/>
    </row>
    <row r="32" spans="1:5" ht="21.9" customHeight="1" x14ac:dyDescent="0.3">
      <c r="A32" s="7" t="s">
        <v>18</v>
      </c>
      <c r="B32" s="19"/>
      <c r="C32" s="20"/>
      <c r="D32" s="31"/>
      <c r="E32" s="8">
        <f>SUM(E5:E30)</f>
        <v>0</v>
      </c>
    </row>
    <row r="33" spans="1:5" ht="21.9" customHeight="1" thickBot="1" x14ac:dyDescent="0.35">
      <c r="A33" s="21" t="s">
        <v>10</v>
      </c>
      <c r="B33" s="22"/>
      <c r="C33" s="23"/>
      <c r="D33" s="32"/>
      <c r="E33" s="24">
        <f>E32*0.21</f>
        <v>0</v>
      </c>
    </row>
    <row r="34" spans="1:5" s="6" customFormat="1" ht="21.9" customHeight="1" thickBot="1" x14ac:dyDescent="0.35">
      <c r="A34" s="11" t="s">
        <v>19</v>
      </c>
      <c r="B34" s="25"/>
      <c r="C34" s="26"/>
      <c r="D34" s="33"/>
      <c r="E34" s="12">
        <f>E32+E33</f>
        <v>0</v>
      </c>
    </row>
    <row r="35" spans="1:5" ht="21.9" customHeight="1" x14ac:dyDescent="0.3">
      <c r="C35" s="9"/>
    </row>
    <row r="36" spans="1:5" ht="15.75" customHeight="1" x14ac:dyDescent="0.3">
      <c r="C36" s="9"/>
    </row>
    <row r="37" spans="1:5" ht="15.75" customHeight="1" x14ac:dyDescent="0.3">
      <c r="A37" s="10"/>
      <c r="C37" s="3"/>
      <c r="D37" s="34"/>
      <c r="E37" s="3"/>
    </row>
  </sheetData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Úsek 1</vt:lpstr>
      <vt:lpstr>Úsek 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uzivatel</cp:lastModifiedBy>
  <cp:lastPrinted>2025-03-24T08:15:26Z</cp:lastPrinted>
  <dcterms:created xsi:type="dcterms:W3CDTF">2016-09-26T14:37:43Z</dcterms:created>
  <dcterms:modified xsi:type="dcterms:W3CDTF">2025-03-24T11:10:17Z</dcterms:modified>
</cp:coreProperties>
</file>